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10\Documents\Santa Ana\Estados de Resultado 2022\Detalle de Egresos\Centro Cívico\Gastos_Facturas y Boletas H_CC\2024\"/>
    </mc:Choice>
  </mc:AlternateContent>
  <xr:revisionPtr revIDLastSave="0" documentId="13_ncr:1_{F00BFCF9-6EE3-4B21-911B-3730345F3C34}" xr6:coauthVersionLast="47" xr6:coauthVersionMax="47" xr10:uidLastSave="{00000000-0000-0000-0000-000000000000}"/>
  <bookViews>
    <workbookView xWindow="-120" yWindow="-120" windowWidth="20730" windowHeight="11160" xr2:uid="{E003E473-018D-4813-B82F-EE5CFB0C468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1" i="1" l="1"/>
  <c r="D56" i="1"/>
  <c r="D50" i="1"/>
  <c r="D41" i="1"/>
  <c r="D29" i="1"/>
  <c r="D23" i="1"/>
  <c r="D14" i="1"/>
  <c r="D10" i="1"/>
  <c r="D15" i="1" l="1"/>
  <c r="D51" i="1"/>
  <c r="D62" i="1" s="1"/>
  <c r="D63" i="1" l="1"/>
</calcChain>
</file>

<file path=xl/sharedStrings.xml><?xml version="1.0" encoding="utf-8"?>
<sst xmlns="http://schemas.openxmlformats.org/spreadsheetml/2006/main" count="62" uniqueCount="62">
  <si>
    <r>
      <t xml:space="preserve">RAZON SOCIAL        :  </t>
    </r>
    <r>
      <rPr>
        <b/>
        <sz val="10"/>
        <color indexed="8"/>
        <rFont val="Arial Narrow"/>
        <family val="2"/>
      </rPr>
      <t>CENTRO CÍVICO CAPILLA SANTA ANA</t>
    </r>
    <r>
      <rPr>
        <sz val="10"/>
        <color indexed="8"/>
        <rFont val="Arial Narrow"/>
        <family val="2"/>
      </rPr>
      <t xml:space="preserve">   RUT:  </t>
    </r>
    <r>
      <rPr>
        <b/>
        <sz val="10"/>
        <color indexed="8"/>
        <rFont val="Arial Narrow"/>
        <family val="2"/>
      </rPr>
      <t>65.006.238-8</t>
    </r>
    <r>
      <rPr>
        <sz val="10"/>
        <color indexed="8"/>
        <rFont val="Arial Narrow"/>
        <family val="2"/>
      </rPr>
      <t xml:space="preserve">     COD.ACTIVIDAD   :    919990</t>
    </r>
  </si>
  <si>
    <t>DIRECCION       :  BALMES 114 CERRO CORDILLERA, VALPARAÍSO  GIRO : ORGANIZACIÓN COMUNITARIA</t>
  </si>
  <si>
    <t>CUENTAS</t>
  </si>
  <si>
    <t>I. INGRESOS</t>
  </si>
  <si>
    <t>I.1 Ingresos vÍa Fondos Públicos</t>
  </si>
  <si>
    <r>
      <t xml:space="preserve">I.1.1 Programa Otras Instituciones Colaboradoras. </t>
    </r>
    <r>
      <rPr>
        <sz val="9"/>
        <color theme="1"/>
        <rFont val="Arial Narrow"/>
        <family val="2"/>
      </rPr>
      <t>Ministerio de las Culturas las Artes y el Patrimonio</t>
    </r>
  </si>
  <si>
    <t>Total Ingresos Vía Fondos Públicos</t>
  </si>
  <si>
    <t xml:space="preserve">1.2 Ingresos Autogestionados </t>
  </si>
  <si>
    <t>I.2.1 Intereses percibidos cuenta de ahorro</t>
  </si>
  <si>
    <t>I.2.2 Aportes socios, vecinos y colaboradores del espacio</t>
  </si>
  <si>
    <t>Total Ingresos Autogestionados</t>
  </si>
  <si>
    <t>II. EGRESOS</t>
  </si>
  <si>
    <t>II.1 Gastos Operacionales</t>
  </si>
  <si>
    <t>II.1.1 Suministros Básicos</t>
  </si>
  <si>
    <t>Luz</t>
  </si>
  <si>
    <t xml:space="preserve">Agua </t>
  </si>
  <si>
    <t>Gas</t>
  </si>
  <si>
    <t>Internet-Teléfono</t>
  </si>
  <si>
    <t>Total Suministros Básicos</t>
  </si>
  <si>
    <t>II.1.2 Insumos Generales</t>
  </si>
  <si>
    <t>Gastos de Aseo, Higiene y Ornato</t>
  </si>
  <si>
    <t>Alimentos</t>
  </si>
  <si>
    <t>Transporte</t>
  </si>
  <si>
    <t>Materiales de Oficina</t>
  </si>
  <si>
    <t>Total Insumos Generales</t>
  </si>
  <si>
    <t>II.1.3 Remuneraciones</t>
  </si>
  <si>
    <t>Honorarios Servicios Contables y Administrativos</t>
  </si>
  <si>
    <t>Honorarios Servicios Profesionales Equipo Interno</t>
  </si>
  <si>
    <t>Honorarios Talleristas y Artistas</t>
  </si>
  <si>
    <t>Honorarios Servicios Profesionales de Desarrollo Organizacional</t>
  </si>
  <si>
    <t>Honorarios Servicios Profesionales Asistencia Técnica</t>
  </si>
  <si>
    <t>Honorarios Servicios de Capacitación</t>
  </si>
  <si>
    <t>Honorarios Servicios de Mantención</t>
  </si>
  <si>
    <t>Sueldo del Personal</t>
  </si>
  <si>
    <t>Leyes Sociales</t>
  </si>
  <si>
    <t>Indemnizaciones y Finiquitos</t>
  </si>
  <si>
    <t>Total Gastos en Honorarios y Remuneraciones</t>
  </si>
  <si>
    <t>II.1.4 Gastos de Inversión en Remodelación, Reparación y Mantención Salas e Inmueble</t>
  </si>
  <si>
    <t>Total Gastos de Inversión en Remodelación, Reparación y Mantención Salas e Inmueble</t>
  </si>
  <si>
    <t>II.1.5 Gastos Servicios y Asistencia Técnica</t>
  </si>
  <si>
    <t>Total Gastos Servicios y Asistencia Técnica</t>
  </si>
  <si>
    <t>II.1.6 Gastos asociados a actividades artístico culturales ejecutadas</t>
  </si>
  <si>
    <t>Materiales Talleres y Actividades Artístico Culturales</t>
  </si>
  <si>
    <t>Gastos de Producción actividades artístico Culturales</t>
  </si>
  <si>
    <t>Gastos de Difusión</t>
  </si>
  <si>
    <t>Total Gastos Activiades Artístico Culturales Ejecutadas</t>
  </si>
  <si>
    <t>TOTAL GASTOS DE OPERACIÓN</t>
  </si>
  <si>
    <t>II.2 Gastos No Operacionales</t>
  </si>
  <si>
    <t>Gastos en Intereses y Sanciones Instituciones Públicas</t>
  </si>
  <si>
    <t>Gastos Notariales</t>
  </si>
  <si>
    <t>Gastos en Encomiendas y Mensajería</t>
  </si>
  <si>
    <t>TOTAL GASTOS NO OPERACIONALES</t>
  </si>
  <si>
    <t>II.3 Inversiones</t>
  </si>
  <si>
    <t>Equipos Sala de Música e Instrumentos</t>
  </si>
  <si>
    <t>Utencilios de Cocina</t>
  </si>
  <si>
    <t>Equipos y Herramientas</t>
  </si>
  <si>
    <t>Total Inversiones</t>
  </si>
  <si>
    <t>ESTADO RESULTADO 1° SEMESTRE 2024</t>
  </si>
  <si>
    <t>Ejercicio comprendido entre el 1º de Enero al 30 de Junio de 2024</t>
  </si>
  <si>
    <t>TOTAL EGRESOS 2024</t>
  </si>
  <si>
    <t>RESULTADO DEL PERÍODO (2024)</t>
  </si>
  <si>
    <t>TOTAL INGRESOS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</si>
</sst>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$&quot;* #,##0_ ;_ &quot;$&quot;* \-#,##0_ ;_ &quot;$&quot;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(* #,##0_);_(* \(#,##0\);_(* &quot;-&quot;??_);_(@_)"/>
    <numFmt numFmtId="165" formatCode="_-&quot;$&quot;\ * #,##0_-;\-&quot;$&quot;\ * #,##0_-;_-&quot;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19">
    <xf numFmtId="0" fontId="0" fillId="0" borderId="0" xfId="0"/>
    <xf numFmtId="0" fontId="5" fillId="2" borderId="34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164" fontId="3" fillId="0" borderId="6" xfId="1" applyNumberFormat="1" applyFont="1" applyBorder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8" xfId="1" applyNumberFormat="1" applyFont="1" applyBorder="1" applyAlignment="1">
      <alignment horizontal="center"/>
    </xf>
    <xf numFmtId="164" fontId="3" fillId="0" borderId="9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center"/>
    </xf>
    <xf numFmtId="164" fontId="3" fillId="0" borderId="11" xfId="1" applyNumberFormat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165" fontId="7" fillId="0" borderId="19" xfId="2" applyNumberFormat="1" applyFont="1" applyBorder="1" applyAlignment="1">
      <alignment horizontal="center"/>
    </xf>
    <xf numFmtId="165" fontId="7" fillId="0" borderId="20" xfId="2" applyNumberFormat="1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165" fontId="5" fillId="0" borderId="25" xfId="2" applyNumberFormat="1" applyFont="1" applyBorder="1" applyAlignment="1">
      <alignment horizontal="center"/>
    </xf>
    <xf numFmtId="165" fontId="5" fillId="0" borderId="26" xfId="2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42" fontId="7" fillId="0" borderId="21" xfId="3" applyFont="1" applyBorder="1" applyAlignment="1">
      <alignment horizontal="right"/>
    </xf>
    <xf numFmtId="42" fontId="7" fillId="0" borderId="22" xfId="3" applyFont="1" applyBorder="1" applyAlignment="1">
      <alignment horizontal="right"/>
    </xf>
    <xf numFmtId="42" fontId="7" fillId="0" borderId="23" xfId="3" applyFont="1" applyBorder="1" applyAlignment="1">
      <alignment horizontal="righ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165" fontId="7" fillId="0" borderId="21" xfId="2" applyNumberFormat="1" applyFont="1" applyBorder="1" applyAlignment="1">
      <alignment horizontal="center"/>
    </xf>
    <xf numFmtId="165" fontId="7" fillId="0" borderId="22" xfId="2" applyNumberFormat="1" applyFont="1" applyBorder="1" applyAlignment="1">
      <alignment horizontal="center"/>
    </xf>
    <xf numFmtId="165" fontId="7" fillId="0" borderId="23" xfId="2" applyNumberFormat="1" applyFont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165" fontId="5" fillId="2" borderId="32" xfId="2" applyNumberFormat="1" applyFont="1" applyFill="1" applyBorder="1" applyAlignment="1">
      <alignment horizontal="center"/>
    </xf>
    <xf numFmtId="165" fontId="5" fillId="2" borderId="33" xfId="2" applyNumberFormat="1" applyFont="1" applyFill="1" applyBorder="1" applyAlignment="1">
      <alignment horizontal="center"/>
    </xf>
    <xf numFmtId="0" fontId="5" fillId="2" borderId="34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165" fontId="7" fillId="0" borderId="21" xfId="2" applyNumberFormat="1" applyFont="1" applyBorder="1" applyAlignment="1">
      <alignment horizontal="right"/>
    </xf>
    <xf numFmtId="165" fontId="7" fillId="0" borderId="22" xfId="2" applyNumberFormat="1" applyFont="1" applyBorder="1" applyAlignment="1">
      <alignment horizontal="right"/>
    </xf>
    <xf numFmtId="165" fontId="7" fillId="0" borderId="23" xfId="2" applyNumberFormat="1" applyFont="1" applyBorder="1" applyAlignment="1">
      <alignment horizontal="right"/>
    </xf>
    <xf numFmtId="0" fontId="7" fillId="0" borderId="18" xfId="0" applyFont="1" applyBorder="1"/>
    <xf numFmtId="0" fontId="7" fillId="0" borderId="19" xfId="0" applyFont="1" applyBorder="1"/>
    <xf numFmtId="0" fontId="6" fillId="0" borderId="39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165" fontId="6" fillId="0" borderId="25" xfId="2" applyNumberFormat="1" applyFont="1" applyBorder="1" applyAlignment="1">
      <alignment horizontal="center"/>
    </xf>
    <xf numFmtId="165" fontId="6" fillId="0" borderId="26" xfId="2" applyNumberFormat="1" applyFont="1" applyBorder="1" applyAlignment="1">
      <alignment horizontal="center"/>
    </xf>
    <xf numFmtId="165" fontId="6" fillId="0" borderId="35" xfId="2" applyNumberFormat="1" applyFont="1" applyBorder="1" applyAlignment="1">
      <alignment horizontal="center"/>
    </xf>
    <xf numFmtId="165" fontId="6" fillId="0" borderId="36" xfId="2" applyNumberFormat="1" applyFont="1" applyBorder="1" applyAlignment="1">
      <alignment horizontal="center"/>
    </xf>
    <xf numFmtId="165" fontId="6" fillId="0" borderId="37" xfId="2" applyNumberFormat="1" applyFont="1" applyBorder="1" applyAlignment="1">
      <alignment horizontal="center"/>
    </xf>
    <xf numFmtId="0" fontId="7" fillId="0" borderId="34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165" fontId="7" fillId="0" borderId="19" xfId="2" applyNumberFormat="1" applyFont="1" applyBorder="1" applyAlignment="1">
      <alignment horizontal="left"/>
    </xf>
    <xf numFmtId="165" fontId="7" fillId="0" borderId="20" xfId="2" applyNumberFormat="1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65" fontId="7" fillId="0" borderId="21" xfId="2" applyNumberFormat="1" applyFont="1" applyBorder="1" applyAlignment="1">
      <alignment horizontal="left"/>
    </xf>
    <xf numFmtId="165" fontId="7" fillId="0" borderId="22" xfId="2" applyNumberFormat="1" applyFont="1" applyBorder="1" applyAlignment="1">
      <alignment horizontal="left"/>
    </xf>
    <xf numFmtId="165" fontId="7" fillId="0" borderId="23" xfId="2" applyNumberFormat="1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165" fontId="6" fillId="0" borderId="25" xfId="2" applyNumberFormat="1" applyFont="1" applyBorder="1" applyAlignment="1">
      <alignment horizontal="left"/>
    </xf>
    <xf numFmtId="165" fontId="6" fillId="0" borderId="26" xfId="2" applyNumberFormat="1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165" fontId="7" fillId="0" borderId="19" xfId="0" applyNumberFormat="1" applyFont="1" applyBorder="1" applyAlignment="1">
      <alignment horizontal="center"/>
    </xf>
    <xf numFmtId="165" fontId="7" fillId="0" borderId="20" xfId="0" applyNumberFormat="1" applyFont="1" applyBorder="1" applyAlignment="1">
      <alignment horizontal="center"/>
    </xf>
    <xf numFmtId="165" fontId="5" fillId="0" borderId="25" xfId="0" applyNumberFormat="1" applyFont="1" applyBorder="1" applyAlignment="1">
      <alignment horizontal="center"/>
    </xf>
    <xf numFmtId="165" fontId="5" fillId="0" borderId="26" xfId="0" applyNumberFormat="1" applyFont="1" applyBorder="1" applyAlignment="1">
      <alignment horizontal="center"/>
    </xf>
    <xf numFmtId="0" fontId="9" fillId="0" borderId="34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42" fontId="9" fillId="0" borderId="19" xfId="3" applyFont="1" applyBorder="1" applyAlignment="1">
      <alignment horizontal="center"/>
    </xf>
    <xf numFmtId="42" fontId="9" fillId="0" borderId="20" xfId="3" applyFont="1" applyBorder="1" applyAlignment="1">
      <alignment horizontal="center"/>
    </xf>
    <xf numFmtId="0" fontId="5" fillId="0" borderId="44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165" fontId="6" fillId="0" borderId="46" xfId="0" applyNumberFormat="1" applyFont="1" applyBorder="1" applyAlignment="1">
      <alignment horizontal="center"/>
    </xf>
    <xf numFmtId="165" fontId="6" fillId="0" borderId="47" xfId="0" applyNumberFormat="1" applyFont="1" applyBorder="1" applyAlignment="1">
      <alignment horizontal="center"/>
    </xf>
    <xf numFmtId="0" fontId="5" fillId="2" borderId="24" xfId="0" applyFont="1" applyFill="1" applyBorder="1" applyAlignment="1">
      <alignment horizontal="left"/>
    </xf>
    <xf numFmtId="0" fontId="5" fillId="2" borderId="25" xfId="0" applyFont="1" applyFill="1" applyBorder="1" applyAlignment="1">
      <alignment horizontal="left"/>
    </xf>
    <xf numFmtId="0" fontId="5" fillId="2" borderId="26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5" fontId="7" fillId="0" borderId="13" xfId="0" applyNumberFormat="1" applyFont="1" applyBorder="1" applyAlignment="1">
      <alignment horizontal="center"/>
    </xf>
    <xf numFmtId="165" fontId="7" fillId="0" borderId="14" xfId="0" applyNumberFormat="1" applyFont="1" applyBorder="1" applyAlignment="1">
      <alignment horizontal="center"/>
    </xf>
    <xf numFmtId="165" fontId="5" fillId="2" borderId="48" xfId="0" applyNumberFormat="1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/>
    </xf>
    <xf numFmtId="0" fontId="5" fillId="2" borderId="50" xfId="0" applyFont="1" applyFill="1" applyBorder="1" applyAlignment="1">
      <alignment horizontal="center"/>
    </xf>
    <xf numFmtId="165" fontId="5" fillId="2" borderId="51" xfId="0" applyNumberFormat="1" applyFont="1" applyFill="1" applyBorder="1" applyAlignment="1">
      <alignment horizontal="center"/>
    </xf>
    <xf numFmtId="0" fontId="5" fillId="2" borderId="51" xfId="0" applyFont="1" applyFill="1" applyBorder="1" applyAlignment="1">
      <alignment horizontal="center"/>
    </xf>
    <xf numFmtId="0" fontId="5" fillId="2" borderId="52" xfId="0" applyFont="1" applyFill="1" applyBorder="1" applyAlignment="1">
      <alignment horizontal="center"/>
    </xf>
    <xf numFmtId="0" fontId="9" fillId="0" borderId="38" xfId="0" applyFont="1" applyBorder="1" applyAlignment="1">
      <alignment horizontal="left"/>
    </xf>
    <xf numFmtId="42" fontId="9" fillId="0" borderId="21" xfId="3" applyFont="1" applyBorder="1" applyAlignment="1">
      <alignment horizontal="center"/>
    </xf>
    <xf numFmtId="42" fontId="9" fillId="0" borderId="22" xfId="3" applyFont="1" applyBorder="1" applyAlignment="1">
      <alignment horizontal="center"/>
    </xf>
    <xf numFmtId="42" fontId="9" fillId="0" borderId="23" xfId="3" applyFont="1" applyBorder="1" applyAlignment="1">
      <alignment horizontal="center"/>
    </xf>
  </cellXfs>
  <cellStyles count="4">
    <cellStyle name="Millares" xfId="1" builtinId="3"/>
    <cellStyle name="Moneda" xfId="2" builtinId="4"/>
    <cellStyle name="Moneda [0]" xfId="3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695642</xdr:colOff>
      <xdr:row>1</xdr:row>
      <xdr:rowOff>142875</xdr:rowOff>
    </xdr:from>
    <xdr:to>
      <xdr:col>5</xdr:col>
      <xdr:colOff>666749</xdr:colOff>
      <xdr:row>3</xdr:row>
      <xdr:rowOff>95250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4646D3CC-FA08-438F-84D4-8903F0DFE1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667" y="342900"/>
          <a:ext cx="733107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BBA64-BB89-4C4E-8A0C-39CDB71C1D99}">
  <dimension ref="B1:J63"/>
  <sheetViews>
    <sheetView tabSelected="1" workbookViewId="0">
      <selection activeCell="O1" sqref="O1"/>
    </sheetView>
  </sheetViews>
  <sheetFormatPr baseColWidth="10" defaultRowHeight="15" x14ac:dyDescent="0.25"/>
  <cols>
    <col min="3" max="3" width="65.85546875" customWidth="1"/>
    <col min="7" max="7" width="0.28515625" customWidth="1"/>
    <col min="8" max="8" width="11.42578125" hidden="1" customWidth="1"/>
    <col min="9" max="9" width="5.5703125" hidden="1" customWidth="1"/>
    <col min="10" max="10" width="11.42578125" hidden="1" customWidth="1"/>
  </cols>
  <sheetData>
    <row r="1" spans="2:10" ht="15.75" thickBot="1" x14ac:dyDescent="0.3"/>
    <row r="2" spans="2:10" ht="23.25" x14ac:dyDescent="0.35">
      <c r="B2" s="4" t="s">
        <v>57</v>
      </c>
      <c r="C2" s="5"/>
      <c r="D2" s="5"/>
      <c r="E2" s="5"/>
      <c r="F2" s="5"/>
      <c r="G2" s="5"/>
      <c r="H2" s="5"/>
      <c r="I2" s="5"/>
      <c r="J2" s="6"/>
    </row>
    <row r="3" spans="2:10" x14ac:dyDescent="0.25">
      <c r="B3" s="7" t="s">
        <v>58</v>
      </c>
      <c r="C3" s="8"/>
      <c r="D3" s="8"/>
      <c r="E3" s="8"/>
      <c r="F3" s="8"/>
      <c r="G3" s="8"/>
      <c r="H3" s="8"/>
      <c r="I3" s="8"/>
      <c r="J3" s="9"/>
    </row>
    <row r="4" spans="2:10" x14ac:dyDescent="0.25">
      <c r="B4" s="10" t="s">
        <v>0</v>
      </c>
      <c r="C4" s="11"/>
      <c r="D4" s="11"/>
      <c r="E4" s="11"/>
      <c r="F4" s="11"/>
      <c r="G4" s="11"/>
      <c r="H4" s="11"/>
      <c r="I4" s="11"/>
      <c r="J4" s="12"/>
    </row>
    <row r="5" spans="2:10" ht="15.75" thickBot="1" x14ac:dyDescent="0.3">
      <c r="B5" s="13" t="s">
        <v>1</v>
      </c>
      <c r="C5" s="14"/>
      <c r="D5" s="14"/>
      <c r="E5" s="14"/>
      <c r="F5" s="14"/>
      <c r="G5" s="14"/>
      <c r="H5" s="14"/>
      <c r="I5" s="14"/>
      <c r="J5" s="15"/>
    </row>
    <row r="6" spans="2:10" ht="17.25" thickTop="1" x14ac:dyDescent="0.3">
      <c r="B6" s="16" t="s">
        <v>2</v>
      </c>
      <c r="C6" s="17"/>
      <c r="D6" s="17"/>
      <c r="E6" s="17"/>
      <c r="F6" s="17"/>
      <c r="G6" s="17"/>
      <c r="H6" s="17"/>
      <c r="I6" s="17"/>
      <c r="J6" s="18"/>
    </row>
    <row r="7" spans="2:10" ht="16.5" x14ac:dyDescent="0.3">
      <c r="B7" s="19" t="s">
        <v>3</v>
      </c>
      <c r="C7" s="20"/>
      <c r="D7" s="20"/>
      <c r="E7" s="20"/>
      <c r="F7" s="20"/>
      <c r="G7" s="20"/>
      <c r="H7" s="20"/>
      <c r="I7" s="20"/>
      <c r="J7" s="21"/>
    </row>
    <row r="8" spans="2:10" ht="16.5" x14ac:dyDescent="0.3">
      <c r="B8" s="30" t="s">
        <v>4</v>
      </c>
      <c r="C8" s="31"/>
      <c r="D8" s="31"/>
      <c r="E8" s="31"/>
      <c r="F8" s="31"/>
      <c r="G8" s="31"/>
      <c r="H8" s="31"/>
      <c r="I8" s="31"/>
      <c r="J8" s="32"/>
    </row>
    <row r="9" spans="2:10" ht="16.5" x14ac:dyDescent="0.3">
      <c r="B9" s="22" t="s">
        <v>5</v>
      </c>
      <c r="C9" s="23"/>
      <c r="D9" s="33">
        <v>88266062</v>
      </c>
      <c r="E9" s="34"/>
      <c r="F9" s="34"/>
      <c r="G9" s="34"/>
      <c r="H9" s="34"/>
      <c r="I9" s="34"/>
      <c r="J9" s="35"/>
    </row>
    <row r="10" spans="2:10" ht="17.25" thickBot="1" x14ac:dyDescent="0.35">
      <c r="B10" s="36" t="s">
        <v>6</v>
      </c>
      <c r="C10" s="37"/>
      <c r="D10" s="28">
        <f>SUM(D9:D9)</f>
        <v>88266062</v>
      </c>
      <c r="E10" s="28"/>
      <c r="F10" s="28"/>
      <c r="G10" s="28"/>
      <c r="H10" s="28"/>
      <c r="I10" s="28"/>
      <c r="J10" s="29"/>
    </row>
    <row r="11" spans="2:10" ht="17.25" thickTop="1" x14ac:dyDescent="0.3">
      <c r="B11" s="38" t="s">
        <v>7</v>
      </c>
      <c r="C11" s="39"/>
      <c r="D11" s="39"/>
      <c r="E11" s="39"/>
      <c r="F11" s="39"/>
      <c r="G11" s="39"/>
      <c r="H11" s="39"/>
      <c r="I11" s="39"/>
      <c r="J11" s="40"/>
    </row>
    <row r="12" spans="2:10" ht="16.5" x14ac:dyDescent="0.3">
      <c r="B12" s="22" t="s">
        <v>8</v>
      </c>
      <c r="C12" s="23"/>
      <c r="D12" s="24">
        <v>0</v>
      </c>
      <c r="E12" s="24"/>
      <c r="F12" s="24"/>
      <c r="G12" s="24"/>
      <c r="H12" s="24"/>
      <c r="I12" s="24"/>
      <c r="J12" s="25"/>
    </row>
    <row r="13" spans="2:10" ht="16.5" x14ac:dyDescent="0.3">
      <c r="B13" s="22" t="s">
        <v>9</v>
      </c>
      <c r="C13" s="23"/>
      <c r="D13" s="24">
        <v>0</v>
      </c>
      <c r="E13" s="24"/>
      <c r="F13" s="24"/>
      <c r="G13" s="24"/>
      <c r="H13" s="24"/>
      <c r="I13" s="24"/>
      <c r="J13" s="25"/>
    </row>
    <row r="14" spans="2:10" ht="17.25" thickBot="1" x14ac:dyDescent="0.35">
      <c r="B14" s="26" t="s">
        <v>10</v>
      </c>
      <c r="C14" s="27"/>
      <c r="D14" s="28">
        <f>SUM(D12:D13)</f>
        <v>0</v>
      </c>
      <c r="E14" s="28"/>
      <c r="F14" s="28"/>
      <c r="G14" s="28"/>
      <c r="H14" s="28"/>
      <c r="I14" s="28"/>
      <c r="J14" s="29"/>
    </row>
    <row r="15" spans="2:10" ht="18" thickTop="1" thickBot="1" x14ac:dyDescent="0.35">
      <c r="B15" s="44" t="s">
        <v>61</v>
      </c>
      <c r="C15" s="45"/>
      <c r="D15" s="46">
        <f>D14+D10</f>
        <v>88266062</v>
      </c>
      <c r="E15" s="46"/>
      <c r="F15" s="46"/>
      <c r="G15" s="46"/>
      <c r="H15" s="46"/>
      <c r="I15" s="46"/>
      <c r="J15" s="47"/>
    </row>
    <row r="16" spans="2:10" ht="17.25" thickTop="1" x14ac:dyDescent="0.3">
      <c r="B16" s="48" t="s">
        <v>11</v>
      </c>
      <c r="C16" s="49"/>
      <c r="D16" s="49"/>
      <c r="E16" s="49"/>
      <c r="F16" s="49"/>
      <c r="G16" s="49"/>
      <c r="H16" s="49"/>
      <c r="I16" s="49"/>
      <c r="J16" s="50"/>
    </row>
    <row r="17" spans="2:10" ht="16.5" x14ac:dyDescent="0.3">
      <c r="B17" s="1" t="s">
        <v>12</v>
      </c>
      <c r="C17" s="2"/>
      <c r="D17" s="2"/>
      <c r="E17" s="2"/>
      <c r="F17" s="2"/>
      <c r="G17" s="2"/>
      <c r="H17" s="2"/>
      <c r="I17" s="2"/>
      <c r="J17" s="3"/>
    </row>
    <row r="18" spans="2:10" ht="16.5" x14ac:dyDescent="0.3">
      <c r="B18" s="51" t="s">
        <v>13</v>
      </c>
      <c r="C18" s="52"/>
      <c r="D18" s="52"/>
      <c r="E18" s="52"/>
      <c r="F18" s="52"/>
      <c r="G18" s="52"/>
      <c r="H18" s="52"/>
      <c r="I18" s="52"/>
      <c r="J18" s="53"/>
    </row>
    <row r="19" spans="2:10" ht="16.5" x14ac:dyDescent="0.3">
      <c r="B19" s="22" t="s">
        <v>14</v>
      </c>
      <c r="C19" s="23"/>
      <c r="D19" s="54">
        <v>340873</v>
      </c>
      <c r="E19" s="55"/>
      <c r="F19" s="55"/>
      <c r="G19" s="55"/>
      <c r="H19" s="55"/>
      <c r="I19" s="55"/>
      <c r="J19" s="56"/>
    </row>
    <row r="20" spans="2:10" ht="16.5" x14ac:dyDescent="0.3">
      <c r="B20" s="22" t="s">
        <v>15</v>
      </c>
      <c r="C20" s="23"/>
      <c r="D20" s="41">
        <v>307843</v>
      </c>
      <c r="E20" s="42"/>
      <c r="F20" s="42"/>
      <c r="G20" s="42"/>
      <c r="H20" s="42"/>
      <c r="I20" s="42"/>
      <c r="J20" s="43"/>
    </row>
    <row r="21" spans="2:10" ht="16.5" x14ac:dyDescent="0.3">
      <c r="B21" s="22" t="s">
        <v>16</v>
      </c>
      <c r="C21" s="23"/>
      <c r="D21" s="41"/>
      <c r="E21" s="42"/>
      <c r="F21" s="42"/>
      <c r="G21" s="42"/>
      <c r="H21" s="42"/>
      <c r="I21" s="42"/>
      <c r="J21" s="43"/>
    </row>
    <row r="22" spans="2:10" ht="16.5" x14ac:dyDescent="0.3">
      <c r="B22" s="22" t="s">
        <v>17</v>
      </c>
      <c r="C22" s="23"/>
      <c r="D22" s="41"/>
      <c r="E22" s="42"/>
      <c r="F22" s="42"/>
      <c r="G22" s="42"/>
      <c r="H22" s="42"/>
      <c r="I22" s="42"/>
      <c r="J22" s="43"/>
    </row>
    <row r="23" spans="2:10" ht="17.25" thickBot="1" x14ac:dyDescent="0.35">
      <c r="B23" s="26" t="s">
        <v>18</v>
      </c>
      <c r="C23" s="27"/>
      <c r="D23" s="63">
        <f>SUM(D19:D22)</f>
        <v>648716</v>
      </c>
      <c r="E23" s="64"/>
      <c r="F23" s="64"/>
      <c r="G23" s="64"/>
      <c r="H23" s="64"/>
      <c r="I23" s="64"/>
      <c r="J23" s="65"/>
    </row>
    <row r="24" spans="2:10" ht="17.25" thickTop="1" x14ac:dyDescent="0.3">
      <c r="B24" s="38" t="s">
        <v>19</v>
      </c>
      <c r="C24" s="39"/>
      <c r="D24" s="39"/>
      <c r="E24" s="39"/>
      <c r="F24" s="39"/>
      <c r="G24" s="39"/>
      <c r="H24" s="39"/>
      <c r="I24" s="39"/>
      <c r="J24" s="40"/>
    </row>
    <row r="25" spans="2:10" ht="16.5" x14ac:dyDescent="0.3">
      <c r="B25" s="66" t="s">
        <v>20</v>
      </c>
      <c r="C25" s="67"/>
      <c r="D25" s="41">
        <v>150450</v>
      </c>
      <c r="E25" s="42"/>
      <c r="F25" s="42"/>
      <c r="G25" s="42"/>
      <c r="H25" s="42"/>
      <c r="I25" s="42"/>
      <c r="J25" s="43"/>
    </row>
    <row r="26" spans="2:10" ht="16.5" x14ac:dyDescent="0.3">
      <c r="B26" s="22" t="s">
        <v>21</v>
      </c>
      <c r="C26" s="23"/>
      <c r="D26" s="24">
        <v>37500</v>
      </c>
      <c r="E26" s="24"/>
      <c r="F26" s="24"/>
      <c r="G26" s="24"/>
      <c r="H26" s="24"/>
      <c r="I26" s="24"/>
      <c r="J26" s="25"/>
    </row>
    <row r="27" spans="2:10" ht="16.5" x14ac:dyDescent="0.3">
      <c r="B27" s="57" t="s">
        <v>22</v>
      </c>
      <c r="C27" s="58"/>
      <c r="D27" s="24"/>
      <c r="E27" s="24"/>
      <c r="F27" s="24"/>
      <c r="G27" s="24"/>
      <c r="H27" s="24"/>
      <c r="I27" s="24"/>
      <c r="J27" s="25"/>
    </row>
    <row r="28" spans="2:10" ht="16.5" x14ac:dyDescent="0.3">
      <c r="B28" s="22" t="s">
        <v>23</v>
      </c>
      <c r="C28" s="23"/>
      <c r="D28" s="24">
        <v>386890</v>
      </c>
      <c r="E28" s="24"/>
      <c r="F28" s="24"/>
      <c r="G28" s="24"/>
      <c r="H28" s="24"/>
      <c r="I28" s="24"/>
      <c r="J28" s="25"/>
    </row>
    <row r="29" spans="2:10" ht="17.25" thickBot="1" x14ac:dyDescent="0.35">
      <c r="B29" s="59" t="s">
        <v>24</v>
      </c>
      <c r="C29" s="60"/>
      <c r="D29" s="61">
        <f>SUM(D25:D28)</f>
        <v>574840</v>
      </c>
      <c r="E29" s="61"/>
      <c r="F29" s="61"/>
      <c r="G29" s="61"/>
      <c r="H29" s="61"/>
      <c r="I29" s="61"/>
      <c r="J29" s="62"/>
    </row>
    <row r="30" spans="2:10" ht="17.25" thickTop="1" x14ac:dyDescent="0.3">
      <c r="B30" s="70" t="s">
        <v>25</v>
      </c>
      <c r="C30" s="71"/>
      <c r="D30" s="71"/>
      <c r="E30" s="71"/>
      <c r="F30" s="71"/>
      <c r="G30" s="71"/>
      <c r="H30" s="71"/>
      <c r="I30" s="71"/>
      <c r="J30" s="72"/>
    </row>
    <row r="31" spans="2:10" ht="16.5" x14ac:dyDescent="0.3">
      <c r="B31" s="22" t="s">
        <v>26</v>
      </c>
      <c r="C31" s="23"/>
      <c r="D31" s="24">
        <v>556524</v>
      </c>
      <c r="E31" s="24"/>
      <c r="F31" s="24"/>
      <c r="G31" s="24"/>
      <c r="H31" s="24"/>
      <c r="I31" s="24"/>
      <c r="J31" s="25"/>
    </row>
    <row r="32" spans="2:10" ht="16.5" x14ac:dyDescent="0.3">
      <c r="B32" s="22" t="s">
        <v>27</v>
      </c>
      <c r="C32" s="23"/>
      <c r="D32" s="24">
        <v>21611592</v>
      </c>
      <c r="E32" s="24"/>
      <c r="F32" s="24"/>
      <c r="G32" s="24"/>
      <c r="H32" s="24"/>
      <c r="I32" s="24"/>
      <c r="J32" s="25"/>
    </row>
    <row r="33" spans="2:10" ht="16.5" x14ac:dyDescent="0.3">
      <c r="B33" s="22" t="s">
        <v>28</v>
      </c>
      <c r="C33" s="23"/>
      <c r="D33" s="24">
        <v>6238372</v>
      </c>
      <c r="E33" s="24"/>
      <c r="F33" s="24"/>
      <c r="G33" s="24"/>
      <c r="H33" s="24"/>
      <c r="I33" s="24"/>
      <c r="J33" s="25"/>
    </row>
    <row r="34" spans="2:10" ht="16.5" x14ac:dyDescent="0.3">
      <c r="B34" s="22" t="s">
        <v>29</v>
      </c>
      <c r="C34" s="23"/>
      <c r="D34" s="24"/>
      <c r="E34" s="24"/>
      <c r="F34" s="24"/>
      <c r="G34" s="24"/>
      <c r="H34" s="24"/>
      <c r="I34" s="24"/>
      <c r="J34" s="25"/>
    </row>
    <row r="35" spans="2:10" ht="16.5" x14ac:dyDescent="0.3">
      <c r="B35" s="22" t="s">
        <v>30</v>
      </c>
      <c r="C35" s="23"/>
      <c r="D35" s="24">
        <v>3349298</v>
      </c>
      <c r="E35" s="24"/>
      <c r="F35" s="24"/>
      <c r="G35" s="24"/>
      <c r="H35" s="24"/>
      <c r="I35" s="24"/>
      <c r="J35" s="25"/>
    </row>
    <row r="36" spans="2:10" ht="16.5" x14ac:dyDescent="0.3">
      <c r="B36" s="22" t="s">
        <v>31</v>
      </c>
      <c r="C36" s="23"/>
      <c r="D36" s="68"/>
      <c r="E36" s="68"/>
      <c r="F36" s="68"/>
      <c r="G36" s="68"/>
      <c r="H36" s="68"/>
      <c r="I36" s="68"/>
      <c r="J36" s="69"/>
    </row>
    <row r="37" spans="2:10" ht="16.5" x14ac:dyDescent="0.3">
      <c r="B37" s="66" t="s">
        <v>32</v>
      </c>
      <c r="C37" s="67"/>
      <c r="D37" s="75">
        <v>1122318</v>
      </c>
      <c r="E37" s="76"/>
      <c r="F37" s="76"/>
      <c r="G37" s="76"/>
      <c r="H37" s="76"/>
      <c r="I37" s="76"/>
      <c r="J37" s="77"/>
    </row>
    <row r="38" spans="2:10" ht="16.5" x14ac:dyDescent="0.3">
      <c r="B38" s="22" t="s">
        <v>33</v>
      </c>
      <c r="C38" s="23"/>
      <c r="D38" s="24">
        <v>3866670</v>
      </c>
      <c r="E38" s="24"/>
      <c r="F38" s="24"/>
      <c r="G38" s="24"/>
      <c r="H38" s="24"/>
      <c r="I38" s="24"/>
      <c r="J38" s="25"/>
    </row>
    <row r="39" spans="2:10" ht="16.5" x14ac:dyDescent="0.3">
      <c r="B39" s="22" t="s">
        <v>34</v>
      </c>
      <c r="C39" s="23"/>
      <c r="D39" s="24">
        <v>820196</v>
      </c>
      <c r="E39" s="24"/>
      <c r="F39" s="24"/>
      <c r="G39" s="24"/>
      <c r="H39" s="24"/>
      <c r="I39" s="24"/>
      <c r="J39" s="25"/>
    </row>
    <row r="40" spans="2:10" ht="16.5" x14ac:dyDescent="0.3">
      <c r="B40" s="22" t="s">
        <v>35</v>
      </c>
      <c r="C40" s="23"/>
      <c r="D40" s="68"/>
      <c r="E40" s="68"/>
      <c r="F40" s="68"/>
      <c r="G40" s="68"/>
      <c r="H40" s="68"/>
      <c r="I40" s="68"/>
      <c r="J40" s="69"/>
    </row>
    <row r="41" spans="2:10" ht="17.25" thickBot="1" x14ac:dyDescent="0.35">
      <c r="B41" s="73" t="s">
        <v>36</v>
      </c>
      <c r="C41" s="74"/>
      <c r="D41" s="63">
        <f>SUM(D31:D40)</f>
        <v>37564970</v>
      </c>
      <c r="E41" s="64"/>
      <c r="F41" s="64"/>
      <c r="G41" s="64"/>
      <c r="H41" s="64"/>
      <c r="I41" s="64"/>
      <c r="J41" s="65"/>
    </row>
    <row r="42" spans="2:10" ht="17.25" thickTop="1" x14ac:dyDescent="0.3">
      <c r="B42" s="70" t="s">
        <v>37</v>
      </c>
      <c r="C42" s="71"/>
      <c r="D42" s="71"/>
      <c r="E42" s="71"/>
      <c r="F42" s="71"/>
      <c r="G42" s="71"/>
      <c r="H42" s="71"/>
      <c r="I42" s="71"/>
      <c r="J42" s="72"/>
    </row>
    <row r="43" spans="2:10" ht="17.25" thickBot="1" x14ac:dyDescent="0.35">
      <c r="B43" s="26" t="s">
        <v>38</v>
      </c>
      <c r="C43" s="27"/>
      <c r="D43" s="61">
        <v>3366954</v>
      </c>
      <c r="E43" s="61"/>
      <c r="F43" s="61"/>
      <c r="G43" s="61"/>
      <c r="H43" s="61"/>
      <c r="I43" s="61"/>
      <c r="J43" s="62"/>
    </row>
    <row r="44" spans="2:10" ht="17.25" thickTop="1" x14ac:dyDescent="0.3">
      <c r="B44" s="79" t="s">
        <v>39</v>
      </c>
      <c r="C44" s="80"/>
      <c r="D44" s="80"/>
      <c r="E44" s="80"/>
      <c r="F44" s="80"/>
      <c r="G44" s="80"/>
      <c r="H44" s="80"/>
      <c r="I44" s="80"/>
      <c r="J44" s="81"/>
    </row>
    <row r="45" spans="2:10" ht="17.25" thickBot="1" x14ac:dyDescent="0.35">
      <c r="B45" s="59" t="s">
        <v>40</v>
      </c>
      <c r="C45" s="82"/>
      <c r="D45" s="83"/>
      <c r="E45" s="83"/>
      <c r="F45" s="83"/>
      <c r="G45" s="83"/>
      <c r="H45" s="83"/>
      <c r="I45" s="83"/>
      <c r="J45" s="84"/>
    </row>
    <row r="46" spans="2:10" ht="17.25" thickTop="1" x14ac:dyDescent="0.3">
      <c r="B46" s="85" t="s">
        <v>41</v>
      </c>
      <c r="C46" s="86"/>
      <c r="D46" s="86"/>
      <c r="E46" s="86"/>
      <c r="F46" s="86"/>
      <c r="G46" s="86"/>
      <c r="H46" s="86"/>
      <c r="I46" s="86"/>
      <c r="J46" s="87"/>
    </row>
    <row r="47" spans="2:10" ht="16.5" x14ac:dyDescent="0.3">
      <c r="B47" s="22" t="s">
        <v>42</v>
      </c>
      <c r="C47" s="23"/>
      <c r="D47" s="24">
        <v>429958</v>
      </c>
      <c r="E47" s="24"/>
      <c r="F47" s="24"/>
      <c r="G47" s="24"/>
      <c r="H47" s="24"/>
      <c r="I47" s="24"/>
      <c r="J47" s="25"/>
    </row>
    <row r="48" spans="2:10" ht="16.5" x14ac:dyDescent="0.3">
      <c r="B48" s="66" t="s">
        <v>43</v>
      </c>
      <c r="C48" s="67"/>
      <c r="D48" s="41"/>
      <c r="E48" s="42"/>
      <c r="F48" s="42"/>
      <c r="G48" s="42"/>
      <c r="H48" s="42"/>
      <c r="I48" s="42"/>
      <c r="J48" s="43"/>
    </row>
    <row r="49" spans="2:10" ht="16.5" x14ac:dyDescent="0.3">
      <c r="B49" s="22" t="s">
        <v>44</v>
      </c>
      <c r="C49" s="78"/>
      <c r="D49" s="24">
        <v>175525</v>
      </c>
      <c r="E49" s="24"/>
      <c r="F49" s="24"/>
      <c r="G49" s="24"/>
      <c r="H49" s="24"/>
      <c r="I49" s="24"/>
      <c r="J49" s="25"/>
    </row>
    <row r="50" spans="2:10" ht="17.25" thickBot="1" x14ac:dyDescent="0.35">
      <c r="B50" s="59" t="s">
        <v>45</v>
      </c>
      <c r="C50" s="60"/>
      <c r="D50" s="63">
        <f>SUM(D47:D49)</f>
        <v>605483</v>
      </c>
      <c r="E50" s="64"/>
      <c r="F50" s="64"/>
      <c r="G50" s="64"/>
      <c r="H50" s="64"/>
      <c r="I50" s="64"/>
      <c r="J50" s="65"/>
    </row>
    <row r="51" spans="2:10" ht="17.25" thickTop="1" x14ac:dyDescent="0.3">
      <c r="B51" s="96" t="s">
        <v>46</v>
      </c>
      <c r="C51" s="97"/>
      <c r="D51" s="98">
        <f>D23+D29+D41+D43+D45+D50</f>
        <v>42760963</v>
      </c>
      <c r="E51" s="98"/>
      <c r="F51" s="98"/>
      <c r="G51" s="98"/>
      <c r="H51" s="98"/>
      <c r="I51" s="98"/>
      <c r="J51" s="99"/>
    </row>
    <row r="52" spans="2:10" ht="17.25" thickBot="1" x14ac:dyDescent="0.35">
      <c r="B52" s="100" t="s">
        <v>47</v>
      </c>
      <c r="C52" s="101"/>
      <c r="D52" s="101"/>
      <c r="E52" s="101"/>
      <c r="F52" s="101"/>
      <c r="G52" s="101"/>
      <c r="H52" s="101"/>
      <c r="I52" s="101"/>
      <c r="J52" s="102"/>
    </row>
    <row r="53" spans="2:10" ht="17.25" thickTop="1" x14ac:dyDescent="0.3">
      <c r="B53" s="103" t="s">
        <v>48</v>
      </c>
      <c r="C53" s="104"/>
      <c r="D53" s="105"/>
      <c r="E53" s="105"/>
      <c r="F53" s="105"/>
      <c r="G53" s="105"/>
      <c r="H53" s="105"/>
      <c r="I53" s="105"/>
      <c r="J53" s="106"/>
    </row>
    <row r="54" spans="2:10" ht="16.5" x14ac:dyDescent="0.3">
      <c r="B54" s="22" t="s">
        <v>49</v>
      </c>
      <c r="C54" s="23"/>
      <c r="D54" s="88"/>
      <c r="E54" s="88"/>
      <c r="F54" s="88"/>
      <c r="G54" s="88"/>
      <c r="H54" s="88"/>
      <c r="I54" s="88"/>
      <c r="J54" s="89"/>
    </row>
    <row r="55" spans="2:10" ht="16.5" x14ac:dyDescent="0.3">
      <c r="B55" s="22" t="s">
        <v>50</v>
      </c>
      <c r="C55" s="23"/>
      <c r="D55" s="88"/>
      <c r="E55" s="88"/>
      <c r="F55" s="88"/>
      <c r="G55" s="88"/>
      <c r="H55" s="88"/>
      <c r="I55" s="88"/>
      <c r="J55" s="89"/>
    </row>
    <row r="56" spans="2:10" ht="17.25" thickBot="1" x14ac:dyDescent="0.35">
      <c r="B56" s="36" t="s">
        <v>51</v>
      </c>
      <c r="C56" s="37"/>
      <c r="D56" s="90">
        <f>SUM(D53:D55)</f>
        <v>0</v>
      </c>
      <c r="E56" s="90"/>
      <c r="F56" s="90"/>
      <c r="G56" s="90"/>
      <c r="H56" s="90"/>
      <c r="I56" s="90"/>
      <c r="J56" s="91"/>
    </row>
    <row r="57" spans="2:10" ht="17.25" thickTop="1" x14ac:dyDescent="0.3">
      <c r="B57" s="19" t="s">
        <v>52</v>
      </c>
      <c r="C57" s="20"/>
      <c r="D57" s="20"/>
      <c r="E57" s="20"/>
      <c r="F57" s="20"/>
      <c r="G57" s="20"/>
      <c r="H57" s="20"/>
      <c r="I57" s="20"/>
      <c r="J57" s="21"/>
    </row>
    <row r="58" spans="2:10" ht="16.5" x14ac:dyDescent="0.3">
      <c r="B58" s="92" t="s">
        <v>53</v>
      </c>
      <c r="C58" s="93"/>
      <c r="D58" s="94"/>
      <c r="E58" s="94"/>
      <c r="F58" s="94"/>
      <c r="G58" s="94"/>
      <c r="H58" s="94"/>
      <c r="I58" s="94"/>
      <c r="J58" s="95"/>
    </row>
    <row r="59" spans="2:10" ht="16.5" x14ac:dyDescent="0.3">
      <c r="B59" s="92" t="s">
        <v>54</v>
      </c>
      <c r="C59" s="115"/>
      <c r="D59" s="116"/>
      <c r="E59" s="117"/>
      <c r="F59" s="117"/>
      <c r="G59" s="117"/>
      <c r="H59" s="117"/>
      <c r="I59" s="117"/>
      <c r="J59" s="118"/>
    </row>
    <row r="60" spans="2:10" ht="16.5" x14ac:dyDescent="0.3">
      <c r="B60" s="22" t="s">
        <v>55</v>
      </c>
      <c r="C60" s="23"/>
      <c r="D60" s="24"/>
      <c r="E60" s="24"/>
      <c r="F60" s="24"/>
      <c r="G60" s="24"/>
      <c r="H60" s="24"/>
      <c r="I60" s="24"/>
      <c r="J60" s="25"/>
    </row>
    <row r="61" spans="2:10" ht="17.25" thickBot="1" x14ac:dyDescent="0.35">
      <c r="B61" s="36" t="s">
        <v>56</v>
      </c>
      <c r="C61" s="37"/>
      <c r="D61" s="61">
        <f>SUM(D58:D60)</f>
        <v>0</v>
      </c>
      <c r="E61" s="61"/>
      <c r="F61" s="61"/>
      <c r="G61" s="61"/>
      <c r="H61" s="61"/>
      <c r="I61" s="61"/>
      <c r="J61" s="62"/>
    </row>
    <row r="62" spans="2:10" ht="18" thickTop="1" thickBot="1" x14ac:dyDescent="0.35">
      <c r="B62" s="44" t="s">
        <v>59</v>
      </c>
      <c r="C62" s="45"/>
      <c r="D62" s="107">
        <f>D51+D56+D61</f>
        <v>42760963</v>
      </c>
      <c r="E62" s="108"/>
      <c r="F62" s="108"/>
      <c r="G62" s="108"/>
      <c r="H62" s="108"/>
      <c r="I62" s="108"/>
      <c r="J62" s="109"/>
    </row>
    <row r="63" spans="2:10" ht="18" thickTop="1" thickBot="1" x14ac:dyDescent="0.35">
      <c r="B63" s="110" t="s">
        <v>60</v>
      </c>
      <c r="C63" s="111"/>
      <c r="D63" s="112">
        <f>D15-D62</f>
        <v>45505099</v>
      </c>
      <c r="E63" s="113"/>
      <c r="F63" s="113"/>
      <c r="G63" s="113"/>
      <c r="H63" s="113"/>
      <c r="I63" s="113"/>
      <c r="J63" s="114"/>
    </row>
  </sheetData>
  <mergeCells count="105">
    <mergeCell ref="B62:C62"/>
    <mergeCell ref="D62:J62"/>
    <mergeCell ref="B63:C63"/>
    <mergeCell ref="D63:J63"/>
    <mergeCell ref="B59:C59"/>
    <mergeCell ref="D59:J59"/>
    <mergeCell ref="B60:C60"/>
    <mergeCell ref="D60:J60"/>
    <mergeCell ref="B61:C61"/>
    <mergeCell ref="D61:J61"/>
    <mergeCell ref="B55:C55"/>
    <mergeCell ref="D55:J55"/>
    <mergeCell ref="B56:C56"/>
    <mergeCell ref="D56:J56"/>
    <mergeCell ref="B57:J57"/>
    <mergeCell ref="B58:C58"/>
    <mergeCell ref="D58:J58"/>
    <mergeCell ref="B51:C51"/>
    <mergeCell ref="D51:J51"/>
    <mergeCell ref="B52:J52"/>
    <mergeCell ref="B53:C53"/>
    <mergeCell ref="D53:J53"/>
    <mergeCell ref="B54:C54"/>
    <mergeCell ref="D54:J54"/>
    <mergeCell ref="B48:C48"/>
    <mergeCell ref="D48:J48"/>
    <mergeCell ref="B49:C49"/>
    <mergeCell ref="D49:J49"/>
    <mergeCell ref="B50:C50"/>
    <mergeCell ref="D50:J50"/>
    <mergeCell ref="B44:J44"/>
    <mergeCell ref="B45:C45"/>
    <mergeCell ref="D45:J45"/>
    <mergeCell ref="B46:J46"/>
    <mergeCell ref="B47:C47"/>
    <mergeCell ref="D47:J47"/>
    <mergeCell ref="B40:C40"/>
    <mergeCell ref="D40:J40"/>
    <mergeCell ref="B41:C41"/>
    <mergeCell ref="D41:J41"/>
    <mergeCell ref="B42:J42"/>
    <mergeCell ref="B43:C43"/>
    <mergeCell ref="D43:J43"/>
    <mergeCell ref="B37:C37"/>
    <mergeCell ref="D37:J37"/>
    <mergeCell ref="B38:C38"/>
    <mergeCell ref="D38:J38"/>
    <mergeCell ref="B39:C39"/>
    <mergeCell ref="D39:J39"/>
    <mergeCell ref="B34:C34"/>
    <mergeCell ref="D34:J34"/>
    <mergeCell ref="B35:C35"/>
    <mergeCell ref="D35:J35"/>
    <mergeCell ref="B36:C36"/>
    <mergeCell ref="D36:J36"/>
    <mergeCell ref="B30:J30"/>
    <mergeCell ref="B31:C31"/>
    <mergeCell ref="D31:J31"/>
    <mergeCell ref="B32:C32"/>
    <mergeCell ref="D32:J32"/>
    <mergeCell ref="B33:C33"/>
    <mergeCell ref="D33:J33"/>
    <mergeCell ref="B27:C27"/>
    <mergeCell ref="D27:J27"/>
    <mergeCell ref="B28:C28"/>
    <mergeCell ref="D28:J28"/>
    <mergeCell ref="B29:C29"/>
    <mergeCell ref="D29:J29"/>
    <mergeCell ref="B23:C23"/>
    <mergeCell ref="D23:J23"/>
    <mergeCell ref="B24:J24"/>
    <mergeCell ref="B25:C25"/>
    <mergeCell ref="D25:J25"/>
    <mergeCell ref="B26:C26"/>
    <mergeCell ref="D26:J26"/>
    <mergeCell ref="B21:C21"/>
    <mergeCell ref="D21:J21"/>
    <mergeCell ref="B22:C22"/>
    <mergeCell ref="D22:J22"/>
    <mergeCell ref="B15:C15"/>
    <mergeCell ref="D15:J15"/>
    <mergeCell ref="B16:J16"/>
    <mergeCell ref="B18:J18"/>
    <mergeCell ref="B19:C19"/>
    <mergeCell ref="D19:J19"/>
    <mergeCell ref="B14:C14"/>
    <mergeCell ref="D14:J14"/>
    <mergeCell ref="B8:J8"/>
    <mergeCell ref="B9:C9"/>
    <mergeCell ref="D9:J9"/>
    <mergeCell ref="B10:C10"/>
    <mergeCell ref="D10:J10"/>
    <mergeCell ref="B11:J11"/>
    <mergeCell ref="B20:C20"/>
    <mergeCell ref="D20:J20"/>
    <mergeCell ref="B2:J2"/>
    <mergeCell ref="B3:J3"/>
    <mergeCell ref="B4:J4"/>
    <mergeCell ref="B5:J5"/>
    <mergeCell ref="B6:J6"/>
    <mergeCell ref="B7:J7"/>
    <mergeCell ref="B12:C12"/>
    <mergeCell ref="D12:J12"/>
    <mergeCell ref="B13:C13"/>
    <mergeCell ref="D13:J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W10</dc:creator>
  <cp:lastModifiedBy>Marcelo Esteban González Cisternas</cp:lastModifiedBy>
  <dcterms:created xsi:type="dcterms:W3CDTF">2024-06-21T10:03:12Z</dcterms:created>
  <dcterms:modified xsi:type="dcterms:W3CDTF">2024-07-15T17:08:46Z</dcterms:modified>
</cp:coreProperties>
</file>